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6170" windowHeight="7200" activeTab="0"/>
  </bookViews>
  <sheets>
    <sheet name="Контингент-ВО-очное РГУПС" sheetId="1" r:id="rId1"/>
  </sheets>
  <definedNames/>
  <calcPr fullCalcOnLoad="1"/>
</workbook>
</file>

<file path=xl/sharedStrings.xml><?xml version="1.0" encoding="utf-8"?>
<sst xmlns="http://schemas.openxmlformats.org/spreadsheetml/2006/main" count="103" uniqueCount="85">
  <si>
    <t>Код</t>
  </si>
  <si>
    <t>Всего</t>
  </si>
  <si>
    <t>Бакалавриат</t>
  </si>
  <si>
    <t>Юриспруденция</t>
  </si>
  <si>
    <t>Экономика</t>
  </si>
  <si>
    <t>Менеджмент</t>
  </si>
  <si>
    <t>Управление персоналом</t>
  </si>
  <si>
    <t>Сервис</t>
  </si>
  <si>
    <t>Туризм</t>
  </si>
  <si>
    <t>Электроэнергетика и электротехника</t>
  </si>
  <si>
    <t>Информатика и вычислительная техника</t>
  </si>
  <si>
    <t>Информационные системы и технологии</t>
  </si>
  <si>
    <t>Строительство</t>
  </si>
  <si>
    <t>Техносферная безопасность</t>
  </si>
  <si>
    <t>Экономическая безопасность</t>
  </si>
  <si>
    <t>Наземные транспортно-технологические средства</t>
  </si>
  <si>
    <t>Подвижной состав железных дорог</t>
  </si>
  <si>
    <t>Эксплуатация железных дорог</t>
  </si>
  <si>
    <t>Системы обеспечения движения поездов</t>
  </si>
  <si>
    <t>Строительство железных дорог, мостов и транспортных тоннелей</t>
  </si>
  <si>
    <t>09.03.02</t>
  </si>
  <si>
    <t>09.03.01</t>
  </si>
  <si>
    <t>38.03.01</t>
  </si>
  <si>
    <t>38.03.02</t>
  </si>
  <si>
    <t>38.03.03</t>
  </si>
  <si>
    <t>43.03.01</t>
  </si>
  <si>
    <t>43.03.02</t>
  </si>
  <si>
    <t>13.03.02</t>
  </si>
  <si>
    <t>08.03.01</t>
  </si>
  <si>
    <t>40.03.01</t>
  </si>
  <si>
    <t>23.05.01</t>
  </si>
  <si>
    <t>23.05.05</t>
  </si>
  <si>
    <t>38.05.01</t>
  </si>
  <si>
    <t>23.05.03</t>
  </si>
  <si>
    <t>23.05.04</t>
  </si>
  <si>
    <t>38.04.01</t>
  </si>
  <si>
    <t>38.04.02</t>
  </si>
  <si>
    <t>08.04.01</t>
  </si>
  <si>
    <t>09.04.01</t>
  </si>
  <si>
    <t>Специалитет</t>
  </si>
  <si>
    <t>20.03.01</t>
  </si>
  <si>
    <t>филиал РГУПС в г. М-Воды</t>
  </si>
  <si>
    <t>филиал РГУПС в г. Туапсе</t>
  </si>
  <si>
    <t>Реклама и связи с общественностью</t>
  </si>
  <si>
    <t>Государственное и муниципальное управление</t>
  </si>
  <si>
    <t>Гостиничное дело</t>
  </si>
  <si>
    <t>Землеустройство и кадастры</t>
  </si>
  <si>
    <t>Теплоэнергетика и теплотехника</t>
  </si>
  <si>
    <t>13.03.01</t>
  </si>
  <si>
    <t>Прикладная механика</t>
  </si>
  <si>
    <t>15.03.03</t>
  </si>
  <si>
    <t>Эксплуатация транспортно-технологических машин и комплексов</t>
  </si>
  <si>
    <t>21.03.02</t>
  </si>
  <si>
    <t>38.03.04</t>
  </si>
  <si>
    <t>42.03.01</t>
  </si>
  <si>
    <t>43.03.03</t>
  </si>
  <si>
    <t>23.03.03</t>
  </si>
  <si>
    <t>15.04.01</t>
  </si>
  <si>
    <t>Машиностроение</t>
  </si>
  <si>
    <t>Технологические машины и оборудование</t>
  </si>
  <si>
    <t>15.04.02</t>
  </si>
  <si>
    <t>15.04.03</t>
  </si>
  <si>
    <t>Автоматизация технологических процессов и производств</t>
  </si>
  <si>
    <t>15.04.04</t>
  </si>
  <si>
    <t>Головной вуз в г. Ростове-на-Дону</t>
  </si>
  <si>
    <t>бюджет</t>
  </si>
  <si>
    <t>платн.</t>
  </si>
  <si>
    <t>Бакалавриат, в т.ч.</t>
  </si>
  <si>
    <t xml:space="preserve">Специалитет, в т.ч. </t>
  </si>
  <si>
    <t>Магистратура, в т.ч.</t>
  </si>
  <si>
    <t>Наименование направлений подготовки (специальности)</t>
  </si>
  <si>
    <t>К О Н Т И Н Г Е Н Т                                                                                                                                                                                          по направлениям подготовки (специальностям) высшего образования</t>
  </si>
  <si>
    <t>Итого:</t>
  </si>
  <si>
    <t>Очная форма обучения</t>
  </si>
  <si>
    <t>Всего по очной  по головному вузу:</t>
  </si>
  <si>
    <t>23.05.06</t>
  </si>
  <si>
    <t>Финансы и кредит</t>
  </si>
  <si>
    <t>38.04.03</t>
  </si>
  <si>
    <t>38.04.08</t>
  </si>
  <si>
    <t>38.04.04</t>
  </si>
  <si>
    <t>43.04.01</t>
  </si>
  <si>
    <t>Численность ФГБОУ ВО РГУПС</t>
  </si>
  <si>
    <t>ВСЕГО по очной  по филиалу в г. М-Воды</t>
  </si>
  <si>
    <t>ВСЕГО по очной по филиалу в г. Туапсе:</t>
  </si>
  <si>
    <t>ВСЕГО  ПО ОЧНОЙ ПО ФГБОУ ВО  РГУПС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</si>
</sst>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i/>
      <sz val="10"/>
      <name val="Arial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49" fontId="1" fillId="0" borderId="11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K60" sqref="K60"/>
    </sheetView>
  </sheetViews>
  <sheetFormatPr defaultColWidth="9.00390625" defaultRowHeight="12.75"/>
  <cols>
    <col min="1" max="1" width="71.25390625" style="0" customWidth="1"/>
    <col min="2" max="2" width="11.875" style="0" customWidth="1"/>
    <col min="3" max="3" width="10.75390625" style="0" bestFit="1" customWidth="1"/>
    <col min="4" max="4" width="10.625" style="0" customWidth="1"/>
    <col min="5" max="5" width="12.125" style="0" customWidth="1"/>
  </cols>
  <sheetData>
    <row r="1" spans="1:5" ht="31.5" customHeight="1">
      <c r="A1" s="25" t="s">
        <v>71</v>
      </c>
      <c r="B1" s="26"/>
      <c r="C1" s="26"/>
      <c r="D1" s="26"/>
      <c r="E1" s="27"/>
    </row>
    <row r="2" spans="1:5" ht="12.75">
      <c r="A2" s="43" t="s">
        <v>70</v>
      </c>
      <c r="B2" s="33" t="s">
        <v>0</v>
      </c>
      <c r="C2" s="28" t="s">
        <v>81</v>
      </c>
      <c r="D2" s="28"/>
      <c r="E2" s="28"/>
    </row>
    <row r="3" spans="1:5" ht="12.75">
      <c r="A3" s="44"/>
      <c r="B3" s="34"/>
      <c r="C3" s="29">
        <v>43009</v>
      </c>
      <c r="D3" s="28"/>
      <c r="E3" s="28"/>
    </row>
    <row r="4" spans="1:5" ht="12.75">
      <c r="A4" s="44"/>
      <c r="B4" s="34"/>
      <c r="C4" s="32" t="s">
        <v>1</v>
      </c>
      <c r="D4" s="30" t="s">
        <v>65</v>
      </c>
      <c r="E4" s="30" t="s">
        <v>66</v>
      </c>
    </row>
    <row r="5" spans="1:5" ht="12.75">
      <c r="A5" s="45"/>
      <c r="B5" s="35"/>
      <c r="C5" s="31"/>
      <c r="D5" s="31"/>
      <c r="E5" s="31"/>
    </row>
    <row r="6" spans="1:6" ht="18.75" customHeight="1">
      <c r="A6" s="36" t="s">
        <v>64</v>
      </c>
      <c r="B6" s="37"/>
      <c r="C6" s="37"/>
      <c r="D6" s="37"/>
      <c r="E6" s="38"/>
      <c r="F6" s="16"/>
    </row>
    <row r="7" spans="1:11" ht="18.75" customHeight="1">
      <c r="A7" s="36" t="s">
        <v>73</v>
      </c>
      <c r="B7" s="37"/>
      <c r="C7" s="37"/>
      <c r="D7" s="37"/>
      <c r="E7" s="38"/>
      <c r="F7" s="16"/>
      <c r="G7" s="16"/>
      <c r="H7" s="16"/>
      <c r="I7" s="16"/>
      <c r="J7" s="16"/>
      <c r="K7" s="16"/>
    </row>
    <row r="8" spans="1:11" ht="12.75">
      <c r="A8" s="40" t="s">
        <v>67</v>
      </c>
      <c r="B8" s="41"/>
      <c r="C8" s="41"/>
      <c r="D8" s="41"/>
      <c r="E8" s="42"/>
      <c r="F8" s="16"/>
      <c r="G8" s="16"/>
      <c r="H8" s="16"/>
      <c r="I8" s="16"/>
      <c r="J8" s="16"/>
      <c r="K8" s="16"/>
    </row>
    <row r="9" spans="1:11" ht="12.75">
      <c r="A9" s="13" t="s">
        <v>12</v>
      </c>
      <c r="B9" s="14" t="s">
        <v>28</v>
      </c>
      <c r="C9" s="8">
        <f aca="true" t="shared" si="0" ref="C9:C26">D9+E9</f>
        <v>80</v>
      </c>
      <c r="D9" s="8">
        <v>32</v>
      </c>
      <c r="E9" s="8">
        <v>48</v>
      </c>
      <c r="F9" s="16"/>
      <c r="G9" s="16"/>
      <c r="H9" s="16"/>
      <c r="I9" s="16"/>
      <c r="J9" s="16"/>
      <c r="K9" s="16"/>
    </row>
    <row r="10" spans="1:11" ht="12.75">
      <c r="A10" s="13" t="s">
        <v>10</v>
      </c>
      <c r="B10" s="14" t="s">
        <v>21</v>
      </c>
      <c r="C10" s="8">
        <f t="shared" si="0"/>
        <v>92</v>
      </c>
      <c r="D10" s="8">
        <v>83</v>
      </c>
      <c r="E10" s="8">
        <v>9</v>
      </c>
      <c r="F10" s="16"/>
      <c r="G10" s="16"/>
      <c r="H10" s="16"/>
      <c r="I10" s="16"/>
      <c r="J10" s="16"/>
      <c r="K10" s="16"/>
    </row>
    <row r="11" spans="1:11" ht="12.75">
      <c r="A11" s="13" t="s">
        <v>11</v>
      </c>
      <c r="B11" s="14" t="s">
        <v>20</v>
      </c>
      <c r="C11" s="8">
        <f t="shared" si="0"/>
        <v>96</v>
      </c>
      <c r="D11" s="8">
        <v>85</v>
      </c>
      <c r="E11" s="8">
        <v>11</v>
      </c>
      <c r="F11" s="16"/>
      <c r="G11" s="16"/>
      <c r="H11" s="16"/>
      <c r="I11" s="16"/>
      <c r="J11" s="16"/>
      <c r="K11" s="16"/>
    </row>
    <row r="12" spans="1:11" ht="12.75">
      <c r="A12" s="13" t="s">
        <v>47</v>
      </c>
      <c r="B12" s="14" t="s">
        <v>48</v>
      </c>
      <c r="C12" s="8">
        <f t="shared" si="0"/>
        <v>75</v>
      </c>
      <c r="D12" s="8">
        <v>70</v>
      </c>
      <c r="E12" s="8">
        <v>5</v>
      </c>
      <c r="F12" s="16"/>
      <c r="G12" s="16"/>
      <c r="H12" s="16"/>
      <c r="I12" s="16"/>
      <c r="J12" s="16"/>
      <c r="K12" s="16"/>
    </row>
    <row r="13" spans="1:11" ht="12.75">
      <c r="A13" s="13" t="s">
        <v>9</v>
      </c>
      <c r="B13" s="14" t="s">
        <v>27</v>
      </c>
      <c r="C13" s="8">
        <f t="shared" si="0"/>
        <v>63</v>
      </c>
      <c r="D13" s="8">
        <v>56</v>
      </c>
      <c r="E13" s="8">
        <v>7</v>
      </c>
      <c r="F13" s="16"/>
      <c r="G13" s="16"/>
      <c r="H13" s="16"/>
      <c r="I13" s="16"/>
      <c r="J13" s="16"/>
      <c r="K13" s="16"/>
    </row>
    <row r="14" spans="1:11" ht="12.75">
      <c r="A14" s="13" t="s">
        <v>49</v>
      </c>
      <c r="B14" s="14" t="s">
        <v>50</v>
      </c>
      <c r="C14" s="8">
        <f t="shared" si="0"/>
        <v>45</v>
      </c>
      <c r="D14" s="8">
        <v>43</v>
      </c>
      <c r="E14" s="8">
        <v>2</v>
      </c>
      <c r="F14" s="16"/>
      <c r="G14" s="16"/>
      <c r="H14" s="16"/>
      <c r="I14" s="16"/>
      <c r="J14" s="16"/>
      <c r="K14" s="16"/>
    </row>
    <row r="15" spans="1:11" ht="12.75">
      <c r="A15" s="13" t="s">
        <v>13</v>
      </c>
      <c r="B15" s="14" t="s">
        <v>40</v>
      </c>
      <c r="C15" s="8">
        <f t="shared" si="0"/>
        <v>14</v>
      </c>
      <c r="D15" s="8">
        <v>14</v>
      </c>
      <c r="E15" s="8">
        <v>0</v>
      </c>
      <c r="F15" s="16"/>
      <c r="G15" s="16"/>
      <c r="H15" s="16"/>
      <c r="I15" s="16"/>
      <c r="J15" s="16"/>
      <c r="K15" s="16"/>
    </row>
    <row r="16" spans="1:11" ht="12.75">
      <c r="A16" s="13" t="s">
        <v>46</v>
      </c>
      <c r="B16" s="14" t="s">
        <v>52</v>
      </c>
      <c r="C16" s="8">
        <f t="shared" si="0"/>
        <v>47</v>
      </c>
      <c r="D16" s="8">
        <v>37</v>
      </c>
      <c r="E16" s="8">
        <v>10</v>
      </c>
      <c r="F16" s="16"/>
      <c r="G16" s="16"/>
      <c r="H16" s="16"/>
      <c r="I16" s="16"/>
      <c r="J16" s="16"/>
      <c r="K16" s="16"/>
    </row>
    <row r="17" spans="1:11" ht="12.75">
      <c r="A17" s="13" t="s">
        <v>51</v>
      </c>
      <c r="B17" s="14" t="s">
        <v>56</v>
      </c>
      <c r="C17" s="8">
        <f t="shared" si="0"/>
        <v>78</v>
      </c>
      <c r="D17" s="8">
        <v>68</v>
      </c>
      <c r="E17" s="8">
        <v>10</v>
      </c>
      <c r="F17" s="16"/>
      <c r="G17" s="16"/>
      <c r="H17" s="16"/>
      <c r="I17" s="16"/>
      <c r="J17" s="16"/>
      <c r="K17" s="16"/>
    </row>
    <row r="18" spans="1:11" ht="12.75">
      <c r="A18" s="8" t="s">
        <v>4</v>
      </c>
      <c r="B18" s="11" t="s">
        <v>22</v>
      </c>
      <c r="C18" s="8">
        <f t="shared" si="0"/>
        <v>123</v>
      </c>
      <c r="D18" s="8">
        <v>11</v>
      </c>
      <c r="E18" s="8">
        <v>112</v>
      </c>
      <c r="F18" s="16"/>
      <c r="G18" s="16"/>
      <c r="H18" s="16"/>
      <c r="I18" s="16"/>
      <c r="J18" s="16"/>
      <c r="K18" s="16"/>
    </row>
    <row r="19" spans="1:16" ht="12.75">
      <c r="A19" s="8" t="s">
        <v>5</v>
      </c>
      <c r="B19" s="11" t="s">
        <v>23</v>
      </c>
      <c r="C19" s="8">
        <f t="shared" si="0"/>
        <v>171</v>
      </c>
      <c r="D19" s="8">
        <v>0</v>
      </c>
      <c r="E19" s="8">
        <v>171</v>
      </c>
      <c r="F19" s="16"/>
      <c r="G19" s="16"/>
      <c r="H19" s="16"/>
      <c r="I19" s="16"/>
      <c r="J19" s="16"/>
      <c r="K19" s="16"/>
      <c r="P19" s="21"/>
    </row>
    <row r="20" spans="1:11" ht="12.75">
      <c r="A20" s="8" t="s">
        <v>6</v>
      </c>
      <c r="B20" s="11" t="s">
        <v>24</v>
      </c>
      <c r="C20" s="8">
        <f t="shared" si="0"/>
        <v>106</v>
      </c>
      <c r="D20" s="8">
        <v>1</v>
      </c>
      <c r="E20" s="8">
        <v>105</v>
      </c>
      <c r="F20" s="16"/>
      <c r="G20" s="16"/>
      <c r="H20" s="16"/>
      <c r="I20" s="16"/>
      <c r="J20" s="16"/>
      <c r="K20" s="16"/>
    </row>
    <row r="21" spans="1:11" ht="12.75">
      <c r="A21" s="13" t="s">
        <v>44</v>
      </c>
      <c r="B21" s="14" t="s">
        <v>53</v>
      </c>
      <c r="C21" s="8">
        <f t="shared" si="0"/>
        <v>252</v>
      </c>
      <c r="D21" s="8">
        <v>0</v>
      </c>
      <c r="E21" s="8">
        <v>252</v>
      </c>
      <c r="F21" s="16"/>
      <c r="G21" s="16"/>
      <c r="H21" s="16"/>
      <c r="I21" s="16"/>
      <c r="J21" s="16"/>
      <c r="K21" s="16"/>
    </row>
    <row r="22" spans="1:11" ht="12.75">
      <c r="A22" s="13" t="s">
        <v>3</v>
      </c>
      <c r="B22" s="14" t="s">
        <v>29</v>
      </c>
      <c r="C22" s="8">
        <f t="shared" si="0"/>
        <v>178</v>
      </c>
      <c r="D22" s="8">
        <v>0</v>
      </c>
      <c r="E22" s="8">
        <v>178</v>
      </c>
      <c r="F22" s="16"/>
      <c r="G22" s="16"/>
      <c r="H22" s="16"/>
      <c r="I22" s="16"/>
      <c r="J22" s="16"/>
      <c r="K22" s="16"/>
    </row>
    <row r="23" spans="1:11" ht="12.75">
      <c r="A23" s="13" t="s">
        <v>43</v>
      </c>
      <c r="B23" s="14" t="s">
        <v>54</v>
      </c>
      <c r="C23" s="8">
        <f t="shared" si="0"/>
        <v>87</v>
      </c>
      <c r="D23" s="8">
        <v>0</v>
      </c>
      <c r="E23" s="8">
        <v>87</v>
      </c>
      <c r="F23" s="16"/>
      <c r="G23" s="16"/>
      <c r="H23" s="16"/>
      <c r="I23" s="16"/>
      <c r="J23" s="16"/>
      <c r="K23" s="16"/>
    </row>
    <row r="24" spans="1:11" ht="12.75">
      <c r="A24" s="13" t="s">
        <v>7</v>
      </c>
      <c r="B24" s="14" t="s">
        <v>25</v>
      </c>
      <c r="C24" s="8">
        <f t="shared" si="0"/>
        <v>54</v>
      </c>
      <c r="D24" s="8">
        <v>17</v>
      </c>
      <c r="E24" s="8">
        <v>37</v>
      </c>
      <c r="F24" s="16"/>
      <c r="G24" s="16"/>
      <c r="H24" s="16"/>
      <c r="I24" s="16"/>
      <c r="J24" s="16"/>
      <c r="K24" s="16"/>
    </row>
    <row r="25" spans="1:11" ht="12.75">
      <c r="A25" s="13" t="s">
        <v>8</v>
      </c>
      <c r="B25" s="14" t="s">
        <v>26</v>
      </c>
      <c r="C25" s="8">
        <f t="shared" si="0"/>
        <v>60</v>
      </c>
      <c r="D25" s="8">
        <v>5</v>
      </c>
      <c r="E25" s="8">
        <v>55</v>
      </c>
      <c r="F25" s="16"/>
      <c r="G25" s="16"/>
      <c r="H25" s="16"/>
      <c r="I25" s="16"/>
      <c r="J25" s="16"/>
      <c r="K25" s="16"/>
    </row>
    <row r="26" spans="1:11" ht="12.75">
      <c r="A26" s="13" t="s">
        <v>45</v>
      </c>
      <c r="B26" s="14" t="s">
        <v>55</v>
      </c>
      <c r="C26" s="8">
        <f t="shared" si="0"/>
        <v>68</v>
      </c>
      <c r="D26" s="9">
        <v>5</v>
      </c>
      <c r="E26" s="9">
        <v>63</v>
      </c>
      <c r="F26" s="16"/>
      <c r="G26" s="16"/>
      <c r="H26" s="16"/>
      <c r="I26" s="16"/>
      <c r="J26" s="16"/>
      <c r="K26" s="16"/>
    </row>
    <row r="27" spans="1:7" ht="12.75">
      <c r="A27" s="5" t="s">
        <v>72</v>
      </c>
      <c r="B27" s="22"/>
      <c r="C27" s="5">
        <f>SUM(C9:C26)</f>
        <v>1689</v>
      </c>
      <c r="D27" s="5">
        <f>SUM(D9:D26)</f>
        <v>527</v>
      </c>
      <c r="E27" s="5">
        <f>SUM(E9:E26)</f>
        <v>1162</v>
      </c>
      <c r="F27" s="16"/>
      <c r="G27" s="16"/>
    </row>
    <row r="28" spans="1:5" ht="24.75" customHeight="1">
      <c r="A28" s="40" t="s">
        <v>68</v>
      </c>
      <c r="B28" s="41"/>
      <c r="C28" s="41"/>
      <c r="D28" s="41"/>
      <c r="E28" s="42"/>
    </row>
    <row r="29" spans="1:5" ht="12.75">
      <c r="A29" s="8" t="s">
        <v>15</v>
      </c>
      <c r="B29" s="11" t="s">
        <v>30</v>
      </c>
      <c r="C29" s="8">
        <f aca="true" t="shared" si="1" ref="C29:C34">D29+E29</f>
        <v>196</v>
      </c>
      <c r="D29" s="8">
        <v>177</v>
      </c>
      <c r="E29" s="12">
        <v>19</v>
      </c>
    </row>
    <row r="30" spans="1:5" ht="12.75">
      <c r="A30" s="8" t="s">
        <v>16</v>
      </c>
      <c r="B30" s="11" t="s">
        <v>33</v>
      </c>
      <c r="C30" s="8">
        <f t="shared" si="1"/>
        <v>583</v>
      </c>
      <c r="D30" s="8">
        <v>551</v>
      </c>
      <c r="E30" s="8">
        <v>32</v>
      </c>
    </row>
    <row r="31" spans="1:5" ht="12.75">
      <c r="A31" s="8" t="s">
        <v>17</v>
      </c>
      <c r="B31" s="11" t="s">
        <v>34</v>
      </c>
      <c r="C31" s="8">
        <f t="shared" si="1"/>
        <v>695</v>
      </c>
      <c r="D31" s="8">
        <v>562</v>
      </c>
      <c r="E31" s="8">
        <v>133</v>
      </c>
    </row>
    <row r="32" spans="1:5" ht="12.75">
      <c r="A32" s="8" t="s">
        <v>18</v>
      </c>
      <c r="B32" s="11" t="s">
        <v>31</v>
      </c>
      <c r="C32" s="8">
        <f t="shared" si="1"/>
        <v>550</v>
      </c>
      <c r="D32" s="8">
        <v>526</v>
      </c>
      <c r="E32" s="8">
        <v>24</v>
      </c>
    </row>
    <row r="33" spans="1:5" ht="12.75">
      <c r="A33" s="8" t="s">
        <v>19</v>
      </c>
      <c r="B33" s="14" t="s">
        <v>75</v>
      </c>
      <c r="C33" s="8">
        <f>D33+E33</f>
        <v>624</v>
      </c>
      <c r="D33" s="8">
        <v>581</v>
      </c>
      <c r="E33" s="8">
        <v>43</v>
      </c>
    </row>
    <row r="34" spans="1:5" ht="12.75">
      <c r="A34" s="8" t="s">
        <v>14</v>
      </c>
      <c r="B34" s="11" t="s">
        <v>32</v>
      </c>
      <c r="C34" s="9">
        <f t="shared" si="1"/>
        <v>315</v>
      </c>
      <c r="D34" s="9">
        <v>0</v>
      </c>
      <c r="E34" s="9">
        <v>315</v>
      </c>
    </row>
    <row r="35" spans="1:5" ht="12.75">
      <c r="A35" s="5" t="s">
        <v>72</v>
      </c>
      <c r="B35" s="22"/>
      <c r="C35" s="23">
        <f>SUM(C29:C34)</f>
        <v>2963</v>
      </c>
      <c r="D35" s="23">
        <f>SUM(D29:D34)</f>
        <v>2397</v>
      </c>
      <c r="E35" s="23">
        <f>SUM(E29:E34)</f>
        <v>566</v>
      </c>
    </row>
    <row r="36" spans="1:5" ht="22.5" customHeight="1">
      <c r="A36" s="40" t="s">
        <v>69</v>
      </c>
      <c r="B36" s="41"/>
      <c r="C36" s="41"/>
      <c r="D36" s="41"/>
      <c r="E36" s="42"/>
    </row>
    <row r="37" spans="1:9" ht="12.75">
      <c r="A37" s="8" t="s">
        <v>12</v>
      </c>
      <c r="B37" s="11" t="s">
        <v>37</v>
      </c>
      <c r="C37" s="8">
        <f aca="true" t="shared" si="2" ref="C37:C42">D37+E37</f>
        <v>27</v>
      </c>
      <c r="D37" s="8">
        <v>17</v>
      </c>
      <c r="E37" s="8">
        <v>10</v>
      </c>
      <c r="F37" s="2"/>
      <c r="G37" s="2"/>
      <c r="H37" s="2"/>
      <c r="I37" s="2"/>
    </row>
    <row r="38" spans="1:9" ht="12.75">
      <c r="A38" s="8" t="s">
        <v>10</v>
      </c>
      <c r="B38" s="11" t="s">
        <v>38</v>
      </c>
      <c r="C38" s="8">
        <f t="shared" si="2"/>
        <v>40</v>
      </c>
      <c r="D38" s="8">
        <v>20</v>
      </c>
      <c r="E38" s="8">
        <v>20</v>
      </c>
      <c r="F38" s="2"/>
      <c r="G38" s="2"/>
      <c r="H38" s="2"/>
      <c r="I38" s="2"/>
    </row>
    <row r="39" spans="1:9" ht="12.75">
      <c r="A39" s="13" t="s">
        <v>58</v>
      </c>
      <c r="B39" s="14" t="s">
        <v>57</v>
      </c>
      <c r="C39" s="8">
        <f t="shared" si="2"/>
        <v>25</v>
      </c>
      <c r="D39" s="8">
        <v>24</v>
      </c>
      <c r="E39" s="8">
        <v>1</v>
      </c>
      <c r="F39" s="2"/>
      <c r="G39" s="2"/>
      <c r="H39" s="2"/>
      <c r="I39" s="2"/>
    </row>
    <row r="40" spans="1:9" ht="12.75">
      <c r="A40" s="13" t="s">
        <v>59</v>
      </c>
      <c r="B40" s="14" t="s">
        <v>60</v>
      </c>
      <c r="C40" s="8">
        <f t="shared" si="2"/>
        <v>16</v>
      </c>
      <c r="D40" s="8">
        <v>15</v>
      </c>
      <c r="E40" s="8">
        <v>1</v>
      </c>
      <c r="F40" s="2"/>
      <c r="G40" s="2"/>
      <c r="H40" s="2"/>
      <c r="I40" s="2"/>
    </row>
    <row r="41" spans="1:9" ht="12.75">
      <c r="A41" s="13" t="s">
        <v>49</v>
      </c>
      <c r="B41" s="14" t="s">
        <v>61</v>
      </c>
      <c r="C41" s="8">
        <f t="shared" si="2"/>
        <v>22</v>
      </c>
      <c r="D41" s="8">
        <v>20</v>
      </c>
      <c r="E41" s="8">
        <v>2</v>
      </c>
      <c r="F41" s="2"/>
      <c r="G41" s="2"/>
      <c r="H41" s="2"/>
      <c r="I41" s="2"/>
    </row>
    <row r="42" spans="1:9" ht="12.75">
      <c r="A42" s="13" t="s">
        <v>62</v>
      </c>
      <c r="B42" s="14" t="s">
        <v>63</v>
      </c>
      <c r="C42" s="8">
        <f t="shared" si="2"/>
        <v>25</v>
      </c>
      <c r="D42" s="8">
        <v>10</v>
      </c>
      <c r="E42" s="8">
        <v>15</v>
      </c>
      <c r="F42" s="2"/>
      <c r="G42" s="2"/>
      <c r="H42" s="2"/>
      <c r="I42" s="2"/>
    </row>
    <row r="43" spans="1:9" ht="12.75">
      <c r="A43" s="8" t="s">
        <v>4</v>
      </c>
      <c r="B43" s="11" t="s">
        <v>35</v>
      </c>
      <c r="C43" s="8">
        <f aca="true" t="shared" si="3" ref="C43:C49">D43+E43</f>
        <v>17</v>
      </c>
      <c r="D43" s="8">
        <v>3</v>
      </c>
      <c r="E43" s="8">
        <v>14</v>
      </c>
      <c r="F43" s="2"/>
      <c r="G43" s="2"/>
      <c r="H43" s="2"/>
      <c r="I43" s="2"/>
    </row>
    <row r="44" spans="1:9" ht="12.75">
      <c r="A44" s="9" t="s">
        <v>5</v>
      </c>
      <c r="B44" s="10" t="s">
        <v>36</v>
      </c>
      <c r="C44" s="8">
        <f t="shared" si="3"/>
        <v>26</v>
      </c>
      <c r="D44" s="4">
        <v>2</v>
      </c>
      <c r="E44" s="4">
        <v>24</v>
      </c>
      <c r="F44" s="2"/>
      <c r="G44" s="2"/>
      <c r="H44" s="2"/>
      <c r="I44" s="2"/>
    </row>
    <row r="45" spans="1:9" ht="12.75">
      <c r="A45" s="8" t="s">
        <v>6</v>
      </c>
      <c r="B45" s="14" t="s">
        <v>77</v>
      </c>
      <c r="C45" s="8">
        <f t="shared" si="3"/>
        <v>23</v>
      </c>
      <c r="D45" s="12">
        <v>0</v>
      </c>
      <c r="E45" s="12">
        <v>23</v>
      </c>
      <c r="F45" s="2"/>
      <c r="G45" s="2"/>
      <c r="H45" s="2"/>
      <c r="I45" s="2"/>
    </row>
    <row r="46" spans="1:9" ht="12.75">
      <c r="A46" s="13" t="s">
        <v>44</v>
      </c>
      <c r="B46" s="14" t="s">
        <v>79</v>
      </c>
      <c r="C46" s="8">
        <f t="shared" si="3"/>
        <v>5</v>
      </c>
      <c r="D46" s="12">
        <v>0</v>
      </c>
      <c r="E46" s="12">
        <v>5</v>
      </c>
      <c r="F46" s="2"/>
      <c r="G46" s="2"/>
      <c r="H46" s="2"/>
      <c r="I46" s="2"/>
    </row>
    <row r="47" spans="1:9" ht="12.75">
      <c r="A47" s="13" t="s">
        <v>76</v>
      </c>
      <c r="B47" s="14" t="s">
        <v>78</v>
      </c>
      <c r="C47" s="8">
        <f t="shared" si="3"/>
        <v>16</v>
      </c>
      <c r="D47" s="12">
        <v>0</v>
      </c>
      <c r="E47" s="12">
        <v>16</v>
      </c>
      <c r="F47" s="2"/>
      <c r="G47" s="2"/>
      <c r="H47" s="2"/>
      <c r="I47" s="2"/>
    </row>
    <row r="48" spans="1:9" ht="12.75">
      <c r="A48" s="13" t="s">
        <v>7</v>
      </c>
      <c r="B48" s="14" t="s">
        <v>80</v>
      </c>
      <c r="C48" s="8">
        <f t="shared" si="3"/>
        <v>5</v>
      </c>
      <c r="D48" s="12">
        <v>0</v>
      </c>
      <c r="E48" s="12">
        <v>5</v>
      </c>
      <c r="F48" s="2"/>
      <c r="G48" s="2"/>
      <c r="H48" s="2"/>
      <c r="I48" s="2"/>
    </row>
    <row r="49" spans="1:9" ht="12.75">
      <c r="A49" s="5" t="s">
        <v>72</v>
      </c>
      <c r="B49" s="14"/>
      <c r="C49" s="5">
        <f t="shared" si="3"/>
        <v>247</v>
      </c>
      <c r="D49" s="5">
        <f>SUM(D37:D48)</f>
        <v>111</v>
      </c>
      <c r="E49" s="5">
        <f>SUM(E37:E48)</f>
        <v>136</v>
      </c>
      <c r="F49" s="2"/>
      <c r="G49" s="2"/>
      <c r="H49" s="2"/>
      <c r="I49" s="2"/>
    </row>
    <row r="50" spans="1:9" ht="12.75">
      <c r="A50" s="24" t="s">
        <v>74</v>
      </c>
      <c r="B50" s="20"/>
      <c r="C50" s="3">
        <f>C27+C35+C49</f>
        <v>4899</v>
      </c>
      <c r="D50" s="3">
        <f>D27+D35+D49</f>
        <v>3035</v>
      </c>
      <c r="E50" s="3">
        <f>E27+E35+E49</f>
        <v>1864</v>
      </c>
      <c r="F50" s="2"/>
      <c r="G50" s="2"/>
      <c r="H50" s="2"/>
      <c r="I50" s="2"/>
    </row>
    <row r="51" spans="1:5" ht="29.25" customHeight="1">
      <c r="A51" s="37" t="s">
        <v>41</v>
      </c>
      <c r="B51" s="37"/>
      <c r="C51" s="37"/>
      <c r="D51" s="37"/>
      <c r="E51" s="37"/>
    </row>
    <row r="52" spans="1:5" ht="12.75">
      <c r="A52" s="15" t="s">
        <v>39</v>
      </c>
      <c r="B52" s="7"/>
      <c r="C52" s="7"/>
      <c r="D52" s="7"/>
      <c r="E52" s="7"/>
    </row>
    <row r="53" spans="1:5" ht="12.75">
      <c r="A53" s="6" t="s">
        <v>16</v>
      </c>
      <c r="B53" s="6" t="s">
        <v>33</v>
      </c>
      <c r="C53" s="6">
        <f>D53+E53</f>
        <v>54</v>
      </c>
      <c r="D53" s="6">
        <v>20</v>
      </c>
      <c r="E53" s="6">
        <v>34</v>
      </c>
    </row>
    <row r="54" spans="1:5" ht="12.75">
      <c r="A54" s="6" t="s">
        <v>17</v>
      </c>
      <c r="B54" s="6" t="s">
        <v>34</v>
      </c>
      <c r="C54" s="6">
        <f>D54+E54</f>
        <v>46</v>
      </c>
      <c r="D54" s="6">
        <v>9</v>
      </c>
      <c r="E54" s="6">
        <v>37</v>
      </c>
    </row>
    <row r="55" spans="1:5" ht="12.75">
      <c r="A55" s="7" t="s">
        <v>82</v>
      </c>
      <c r="B55" s="6"/>
      <c r="C55" s="7">
        <f>C53+C54</f>
        <v>100</v>
      </c>
      <c r="D55" s="7">
        <f>D53+D54</f>
        <v>29</v>
      </c>
      <c r="E55" s="7">
        <f>E53+E54</f>
        <v>71</v>
      </c>
    </row>
    <row r="56" spans="1:5" ht="27" customHeight="1">
      <c r="A56" s="39" t="s">
        <v>42</v>
      </c>
      <c r="B56" s="39"/>
      <c r="C56" s="39"/>
      <c r="D56" s="39"/>
      <c r="E56" s="39"/>
    </row>
    <row r="57" spans="1:5" ht="12.75">
      <c r="A57" s="15" t="s">
        <v>2</v>
      </c>
      <c r="B57" s="7"/>
      <c r="C57" s="7"/>
      <c r="D57" s="7"/>
      <c r="E57" s="7"/>
    </row>
    <row r="58" spans="1:5" ht="12.75">
      <c r="A58" s="6" t="s">
        <v>12</v>
      </c>
      <c r="B58" s="6" t="s">
        <v>28</v>
      </c>
      <c r="C58" s="6">
        <f>D58+E58</f>
        <v>6</v>
      </c>
      <c r="D58" s="6">
        <v>0</v>
      </c>
      <c r="E58" s="6">
        <v>6</v>
      </c>
    </row>
    <row r="59" spans="1:5" ht="12.75">
      <c r="A59" s="6" t="s">
        <v>4</v>
      </c>
      <c r="B59" s="6" t="s">
        <v>22</v>
      </c>
      <c r="C59" s="6">
        <f>D59+E59</f>
        <v>19</v>
      </c>
      <c r="D59" s="6">
        <v>0</v>
      </c>
      <c r="E59" s="6">
        <v>19</v>
      </c>
    </row>
    <row r="60" spans="1:5" ht="15.75" customHeight="1">
      <c r="A60" s="17" t="s">
        <v>83</v>
      </c>
      <c r="B60" s="3"/>
      <c r="C60" s="3">
        <f>SUM(C58:C59)</f>
        <v>25</v>
      </c>
      <c r="D60" s="3">
        <f>SUM(D58:D59)</f>
        <v>0</v>
      </c>
      <c r="E60" s="3">
        <f>SUM(E58:E59)</f>
        <v>25</v>
      </c>
    </row>
    <row r="61" spans="1:5" ht="27.75" customHeight="1">
      <c r="A61" s="19" t="s">
        <v>84</v>
      </c>
      <c r="B61" s="1"/>
      <c r="C61" s="18">
        <f>C50+C55+C60</f>
        <v>5024</v>
      </c>
      <c r="D61" s="18">
        <f>D50+D55+D60</f>
        <v>3064</v>
      </c>
      <c r="E61" s="18">
        <f>E50+E55+E60</f>
        <v>1960</v>
      </c>
    </row>
  </sheetData>
  <sheetProtection/>
  <mergeCells count="15">
    <mergeCell ref="A6:E6"/>
    <mergeCell ref="A56:E56"/>
    <mergeCell ref="A51:E51"/>
    <mergeCell ref="A8:E8"/>
    <mergeCell ref="A7:E7"/>
    <mergeCell ref="A2:A5"/>
    <mergeCell ref="A28:E28"/>
    <mergeCell ref="A36:E36"/>
    <mergeCell ref="A1:E1"/>
    <mergeCell ref="C2:E2"/>
    <mergeCell ref="C3:E3"/>
    <mergeCell ref="D4:D5"/>
    <mergeCell ref="C4:C5"/>
    <mergeCell ref="E4:E5"/>
    <mergeCell ref="B2:B5"/>
  </mergeCells>
  <printOptions/>
  <pageMargins left="0.75" right="0.75" top="1" bottom="1" header="0.5" footer="0.5"/>
  <pageSetup horizontalDpi="600" verticalDpi="600" orientation="landscape" paperSize="9" r:id="rId1"/>
  <ignoredErrors>
    <ignoredError sqref="B37 B42 B53:B54 B58 B60 B9:B10 B29 B38 B39 B40 B41 B30 B31 B32 B11:B17 B5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ФАЖТ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Kaverin</dc:creator>
  <cp:keywords/>
  <dc:description/>
  <cp:lastModifiedBy>Пользователь Windows</cp:lastModifiedBy>
  <cp:lastPrinted>2014-09-15T04:21:29Z</cp:lastPrinted>
  <dcterms:created xsi:type="dcterms:W3CDTF">2014-09-08T05:57:48Z</dcterms:created>
  <dcterms:modified xsi:type="dcterms:W3CDTF">2017-11-21T12:19:21Z</dcterms:modified>
  <cp:category/>
  <cp:version/>
  <cp:contentType/>
  <cp:contentStatus/>
</cp:coreProperties>
</file>